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6" activeTab="0"/>
  </bookViews>
  <sheets>
    <sheet name="ЗАО МАГСИБМЕТ профильная труба" sheetId="1" r:id="rId1"/>
  </sheets>
  <definedNames>
    <definedName name="_xlnm.Print_Area" localSheetId="0">'ЗАО МАГСИБМЕТ профильная труба'!$A$2:$J$82</definedName>
    <definedName name="Excel_BuiltIn_Print_Area_1_1">'ЗАО МАГСИБМЕТ профильная труба'!$A$2:$J$83</definedName>
    <definedName name="Excel_BuiltIn_Print_Area_1_1_1">'ЗАО МАГСИБМЕТ профильная труба'!$A$2:$J$79</definedName>
  </definedNames>
  <calcPr fullCalcOnLoad="1"/>
</workbook>
</file>

<file path=xl/sharedStrings.xml><?xml version="1.0" encoding="utf-8"?>
<sst xmlns="http://schemas.openxmlformats.org/spreadsheetml/2006/main" count="96" uniqueCount="76">
  <si>
    <r>
      <t xml:space="preserve">ЗАО "МАГСИБМЕТ"   </t>
    </r>
    <r>
      <rPr>
        <b/>
        <sz val="36"/>
        <rFont val="Arial"/>
        <family val="2"/>
      </rPr>
      <t xml:space="preserve"> </t>
    </r>
    <r>
      <rPr>
        <sz val="24"/>
        <rFont val="Arial"/>
        <family val="2"/>
      </rPr>
      <t xml:space="preserve">E-mail: msm_metall@bk.ru </t>
    </r>
  </si>
  <si>
    <t>Россия, 660122, г. Красноярск,ул. Затонская, 32, офис 309 (3 этаж)</t>
  </si>
  <si>
    <t>тел.: (391) 237-37-03, 237-37-23, 237-37-33,</t>
  </si>
  <si>
    <t>Склад: ул. Затонская, 32 (напротив офиса через дорогу)</t>
  </si>
  <si>
    <t>ЦЕНЫ НА  ПРЯМОУГОЛЬНУЮ И КВАДРАТНУЮ ПРОФИЛЬНУЮ ТРУБУ</t>
  </si>
  <si>
    <t>«17» мая 2018 г.</t>
  </si>
  <si>
    <t>Внимание!!! Новые типоразмеры: 40*10;  25*15;  70*70;  60*40*1,5;  80*80*2,0; 100*50*2,0</t>
  </si>
  <si>
    <t>Оформить заявку на металлопрокат можно также на нашем сайте www. Msm24.ru через Корзину</t>
  </si>
  <si>
    <t>ТРУБА   КВАДРАТНАЯ</t>
  </si>
  <si>
    <t>Длина, м.п.</t>
  </si>
  <si>
    <t xml:space="preserve">    Вес    1 м. п.</t>
  </si>
  <si>
    <t xml:space="preserve">         Цена с НДС         до 5 Тн</t>
  </si>
  <si>
    <t xml:space="preserve">                  Цена с НДС                   5 — 10 Тн</t>
  </si>
  <si>
    <t>Цена с НДС*** для производственников, торгующих организаций и постоянных клиентов</t>
  </si>
  <si>
    <t>руб./м.п.</t>
  </si>
  <si>
    <t>руб/шт</t>
  </si>
  <si>
    <t>руб./Тн.</t>
  </si>
  <si>
    <t xml:space="preserve">ГОСТ 8639-82  15*15*1,2  Ст08пс </t>
  </si>
  <si>
    <t xml:space="preserve">ГОСТ 8639-82  15*15*1,5  Ст2пс   </t>
  </si>
  <si>
    <t xml:space="preserve">ГОСТ 8639-82  20*20*1,2  Ст2пс    </t>
  </si>
  <si>
    <t xml:space="preserve">ГОСТ 8639-82  20*20*1,5  Ст2пс    </t>
  </si>
  <si>
    <t xml:space="preserve">ГОСТ 8639-82  20*20*2,0  Ст2пс    </t>
  </si>
  <si>
    <t xml:space="preserve">ГОСТ 8639-82  25*25*1,5  Ст2пс  </t>
  </si>
  <si>
    <t xml:space="preserve">ГОСТ 8639-82  30*30*1,5  Ст2пс  </t>
  </si>
  <si>
    <t xml:space="preserve">ГОСТ 8639-82  30*30*2,0  Ст2пс  </t>
  </si>
  <si>
    <t xml:space="preserve">ГОСТ 8639-82  40*40*1,5  Ст2пс  </t>
  </si>
  <si>
    <t xml:space="preserve">ГОСТ 8639-82  40*40*2,0  Ст2пс  </t>
  </si>
  <si>
    <t xml:space="preserve">ГОСТ 8639-82  40*40*3,0  Ст2пс  </t>
  </si>
  <si>
    <t xml:space="preserve">ГОСТ 8639-82  50*50*2,0  Ст2пс  </t>
  </si>
  <si>
    <t xml:space="preserve">ГОСТ 8639-82  50*50*3,0  Ст2пс </t>
  </si>
  <si>
    <t xml:space="preserve">ГОСТ 8639-82  60*60*2,0  Ст2пс   </t>
  </si>
  <si>
    <t xml:space="preserve">ГОСТ 8639-82  60*60*3,0  Ст2пс  </t>
  </si>
  <si>
    <t xml:space="preserve">ГОСТ 8639-82  70*70*2,0  Ст2пс  </t>
  </si>
  <si>
    <t xml:space="preserve">ГОСТ 8639-82  80*80*3,0 Ст3пс   </t>
  </si>
  <si>
    <t xml:space="preserve">ГОСТ 8639-82  80*80*4,0 Ст3пс    </t>
  </si>
  <si>
    <t xml:space="preserve">ГОСТ 8639-82  80*80*5,0 Ст3пс    </t>
  </si>
  <si>
    <t xml:space="preserve">ГОСТ 30245     100*100*3,0 Ст2сп  </t>
  </si>
  <si>
    <t xml:space="preserve">ГОСТ 30245     100*100*4,0 Ст2сп  </t>
  </si>
  <si>
    <t xml:space="preserve">ГОСТ 30245     100*100*5,0 Ст2сп  </t>
  </si>
  <si>
    <t xml:space="preserve">ГОСТ 30245     120*120*4,0 Ст2пс   </t>
  </si>
  <si>
    <t xml:space="preserve">ГОСТ 30245     120*120*5,0 Ст2пс   </t>
  </si>
  <si>
    <t xml:space="preserve">ГОСТ 30245     140*140*5,0 Ст3сп   </t>
  </si>
  <si>
    <t xml:space="preserve">ГОСТ 30245     140*140*6,0 Ст3сп   </t>
  </si>
  <si>
    <t xml:space="preserve">ГОСТ 30245     160*160*4,0 Ст3пс  </t>
  </si>
  <si>
    <r>
      <t xml:space="preserve">ГОСТ 30245 160*160*5,0 </t>
    </r>
    <r>
      <rPr>
        <b/>
        <sz val="18"/>
        <color indexed="8"/>
        <rFont val="Times New Roman"/>
        <family val="1"/>
      </rPr>
      <t>Ст09Г2С</t>
    </r>
  </si>
  <si>
    <t xml:space="preserve">ГОСТ 30245     180*180*6,0 Ст3пс </t>
  </si>
  <si>
    <t>ТРУБА   ПРЯМОУГОЛЬНАЯ</t>
  </si>
  <si>
    <t>Вес 1 м. п.</t>
  </si>
  <si>
    <t xml:space="preserve">ГОСТ 8645-68  30*15*1,5  Ст2пс   </t>
  </si>
  <si>
    <t xml:space="preserve">ГОСТ 8645-68  30*20*1,5  Ст2пс   </t>
  </si>
  <si>
    <t xml:space="preserve">ГОСТ 8645-68  30*20*2,0  Ст2пс   </t>
  </si>
  <si>
    <t xml:space="preserve">ГОСТ 8645-68  40*20*1,2  Ст08пс  </t>
  </si>
  <si>
    <t xml:space="preserve">ГОСТ 8645-68  40*20*1,5  Ст2пс   </t>
  </si>
  <si>
    <t xml:space="preserve">ГОСТ 8645-68  40*20*2,0  Ст2пс   </t>
  </si>
  <si>
    <t xml:space="preserve">ГОСТ 8645-68  40*25*1,5  Ст2пс  </t>
  </si>
  <si>
    <t xml:space="preserve">ГОСТ 8645-68  40*25*2,0  Ст2пс   </t>
  </si>
  <si>
    <t xml:space="preserve">ГОСТ 8645-68  50*25*1,5  Ст2пс    </t>
  </si>
  <si>
    <t xml:space="preserve">ГОСТ 8645-68  50*25*2,0  Ст2пс    </t>
  </si>
  <si>
    <t xml:space="preserve">ГОСТ 8645-68  50*30*2,0  Ст2пс   </t>
  </si>
  <si>
    <t xml:space="preserve">ГОСТ 8645-68  60*30*2,0  Ст3пс    </t>
  </si>
  <si>
    <t xml:space="preserve">ГОСТ 8645-68  60*30*3,0  Ст2пс    </t>
  </si>
  <si>
    <t xml:space="preserve">ГОСТ 8645-68  60*40*2,0  Ст2пс    </t>
  </si>
  <si>
    <t xml:space="preserve">ГОСТ 8645-68  60*40*3,0  Ст2пс    </t>
  </si>
  <si>
    <t xml:space="preserve">ГОСТ 8645-68  80*40*2,0  Ст2пс  </t>
  </si>
  <si>
    <t xml:space="preserve">ГОСТ 8645-68  80*40*3,0  Ст2пс </t>
  </si>
  <si>
    <t xml:space="preserve">ГОСТ 8645-68  80*60*2,0  Ст2пс </t>
  </si>
  <si>
    <t xml:space="preserve">ГОСТ 8645-68  80*60*3,0  Ст2пс </t>
  </si>
  <si>
    <t xml:space="preserve">ГОСТ 8645-68  100*50*3,0 Ст2пс  </t>
  </si>
  <si>
    <t xml:space="preserve">ГОСТ 8645-68  120*80*3,0 Ст2пс  </t>
  </si>
  <si>
    <t xml:space="preserve">***При покупке профильной трубы свыше 10 Тн также предоставляется цена по последней колонке  </t>
  </si>
  <si>
    <t>Так же Вы можете приобрести со склада в г. Красноярске и под заказ профильные трубы размером от 10*10*0,8 до 200*200*8,0 марки стали Ст08пс, Ст2пс, Ст3сп5, 09Г2С</t>
  </si>
  <si>
    <r>
      <t xml:space="preserve">Внимание!!! Новые типоразмеры: </t>
    </r>
    <r>
      <rPr>
        <b/>
        <sz val="36"/>
        <color indexed="8"/>
        <rFont val="Times New Roman"/>
        <family val="1"/>
      </rPr>
      <t>40*10;  25*15;  70*70;  60*40*1,5;  80*80*2,0; 100*50*2,0</t>
    </r>
  </si>
  <si>
    <t xml:space="preserve">    *Оказываем услуги по порезке и доставке!</t>
  </si>
  <si>
    <t xml:space="preserve"> Дополнительную информацию вы можете получить у менеджеров</t>
  </si>
  <si>
    <t>в торговом отделе  по тел./ф.: (391) 237-37-03, 237-37-23, 237-37-33 Оксана, Элина</t>
  </si>
  <si>
    <r>
      <t xml:space="preserve"> </t>
    </r>
    <r>
      <rPr>
        <b/>
        <sz val="24"/>
        <rFont val="Times New Roman"/>
        <family val="1"/>
      </rPr>
      <t xml:space="preserve">E-mail: </t>
    </r>
    <r>
      <rPr>
        <b/>
        <sz val="24"/>
        <color indexed="12"/>
        <rFont val="Times New Roman"/>
        <family val="1"/>
      </rPr>
      <t>msm_metall@bk.ru</t>
    </r>
    <r>
      <rPr>
        <b/>
        <sz val="24"/>
        <rFont val="Times New Roman"/>
        <family val="1"/>
      </rPr>
      <t xml:space="preserve">   </t>
    </r>
    <r>
      <rPr>
        <b/>
        <sz val="24"/>
        <color indexed="12"/>
        <rFont val="Times New Roman"/>
        <family val="1"/>
      </rPr>
      <t>www.msm24.ru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</si>
</sst>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;[RED]\-#,##0.00"/>
    <numFmt numFmtId="166" formatCode="#,##0;\-#,##0"/>
    <numFmt numFmtId="167" formatCode="#,##0.00;\-#,##0.00"/>
    <numFmt numFmtId="168" formatCode="0.0"/>
  </numFmts>
  <fonts count="49">
    <font>
      <sz val="10"/>
      <name val="Arial"/>
      <family val="2"/>
    </font>
    <font>
      <i/>
      <sz val="10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8"/>
      <name val="Arial"/>
      <family val="2"/>
    </font>
    <font>
      <b/>
      <sz val="36"/>
      <name val="Arial Black"/>
      <family val="2"/>
    </font>
    <font>
      <b/>
      <sz val="36"/>
      <name val="Arial"/>
      <family val="2"/>
    </font>
    <font>
      <sz val="24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b/>
      <i/>
      <sz val="36"/>
      <color indexed="8"/>
      <name val="Book Antiqua"/>
      <family val="1"/>
    </font>
    <font>
      <b/>
      <i/>
      <sz val="24"/>
      <color indexed="8"/>
      <name val="Courier New"/>
      <family val="3"/>
    </font>
    <font>
      <i/>
      <sz val="36"/>
      <color indexed="8"/>
      <name val="Times New Roman"/>
      <family val="1"/>
    </font>
    <font>
      <b/>
      <sz val="36"/>
      <color indexed="8"/>
      <name val="Courier New"/>
      <family val="3"/>
    </font>
    <font>
      <b/>
      <i/>
      <sz val="24"/>
      <color indexed="8"/>
      <name val="Times New Roman"/>
      <family val="1"/>
    </font>
    <font>
      <b/>
      <i/>
      <sz val="20"/>
      <color indexed="8"/>
      <name val="Verdana"/>
      <family val="2"/>
    </font>
    <font>
      <b/>
      <i/>
      <sz val="22"/>
      <color indexed="8"/>
      <name val="Verdana"/>
      <family val="2"/>
    </font>
    <font>
      <b/>
      <sz val="22"/>
      <color indexed="8"/>
      <name val="Times New Roman"/>
      <family val="1"/>
    </font>
    <font>
      <b/>
      <sz val="22"/>
      <color indexed="10"/>
      <name val="Times New Roman"/>
      <family val="1"/>
    </font>
    <font>
      <sz val="24"/>
      <color indexed="8"/>
      <name val="Georgia"/>
      <family val="1"/>
    </font>
    <font>
      <sz val="22"/>
      <color indexed="8"/>
      <name val="Georgia"/>
      <family val="1"/>
    </font>
    <font>
      <b/>
      <sz val="24"/>
      <color indexed="8"/>
      <name val="Times New Roman"/>
      <family val="1"/>
    </font>
    <font>
      <b/>
      <sz val="22"/>
      <color indexed="8"/>
      <name val="Courier New"/>
      <family val="3"/>
    </font>
    <font>
      <sz val="24"/>
      <color indexed="8"/>
      <name val="Verdana"/>
      <family val="2"/>
    </font>
    <font>
      <sz val="24"/>
      <color indexed="8"/>
      <name val="Arial"/>
      <family val="2"/>
    </font>
    <font>
      <sz val="22"/>
      <color indexed="8"/>
      <name val="Verdana"/>
      <family val="2"/>
    </font>
    <font>
      <b/>
      <sz val="22"/>
      <color indexed="8"/>
      <name val="Verdana"/>
      <family val="2"/>
    </font>
    <font>
      <sz val="18"/>
      <color indexed="8"/>
      <name val="Arial"/>
      <family val="2"/>
    </font>
    <font>
      <b/>
      <sz val="22"/>
      <name val="Courier New"/>
      <family val="3"/>
    </font>
    <font>
      <b/>
      <sz val="18"/>
      <color indexed="8"/>
      <name val="Times New Roman"/>
      <family val="1"/>
    </font>
    <font>
      <b/>
      <i/>
      <sz val="24"/>
      <color indexed="8"/>
      <name val="Franklin Gothic Medium"/>
      <family val="2"/>
    </font>
    <font>
      <b/>
      <sz val="18"/>
      <color indexed="8"/>
      <name val="Verdana"/>
      <family val="2"/>
    </font>
    <font>
      <sz val="22"/>
      <color indexed="8"/>
      <name val="Franklin Gothic Medium"/>
      <family val="2"/>
    </font>
    <font>
      <sz val="24"/>
      <color indexed="8"/>
      <name val="Franklin Gothic Medium"/>
      <family val="2"/>
    </font>
    <font>
      <b/>
      <sz val="22"/>
      <color indexed="12"/>
      <name val="Times New Roman"/>
      <family val="1"/>
    </font>
    <font>
      <b/>
      <i/>
      <sz val="15"/>
      <color indexed="8"/>
      <name val="Franklin Gothic Medium"/>
      <family val="2"/>
    </font>
    <font>
      <b/>
      <sz val="22"/>
      <color indexed="8"/>
      <name val="Comic Sans MS"/>
      <family val="4"/>
    </font>
    <font>
      <i/>
      <sz val="22"/>
      <color indexed="8"/>
      <name val="Lucida Sans Unicode"/>
      <family val="2"/>
    </font>
    <font>
      <b/>
      <sz val="24"/>
      <color indexed="8"/>
      <name val="Lucida Sans Unicode"/>
      <family val="2"/>
    </font>
    <font>
      <sz val="22"/>
      <color indexed="8"/>
      <name val="Lucida Sans Unicode"/>
      <family val="2"/>
    </font>
    <font>
      <b/>
      <i/>
      <sz val="44"/>
      <name val="Times New Roman"/>
      <family val="1"/>
    </font>
    <font>
      <b/>
      <i/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b/>
      <i/>
      <sz val="32"/>
      <name val="Arial"/>
      <family val="2"/>
    </font>
    <font>
      <b/>
      <sz val="28"/>
      <color indexed="8"/>
      <name val="Times New Roman"/>
      <family val="1"/>
    </font>
    <font>
      <b/>
      <sz val="24"/>
      <name val="Times New Roman"/>
      <family val="1"/>
    </font>
    <font>
      <b/>
      <sz val="24"/>
      <color indexed="12"/>
      <name val="Times New Roman"/>
      <family val="1"/>
    </font>
    <font>
      <b/>
      <sz val="3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 horizontal="center"/>
    </xf>
    <xf numFmtId="164" fontId="3" fillId="2" borderId="0" xfId="0" applyFont="1" applyFill="1" applyAlignment="1">
      <alignment horizontal="center"/>
    </xf>
    <xf numFmtId="164" fontId="5" fillId="2" borderId="0" xfId="0" applyFont="1" applyFill="1" applyAlignment="1">
      <alignment/>
    </xf>
    <xf numFmtId="164" fontId="6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9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  <xf numFmtId="164" fontId="11" fillId="2" borderId="0" xfId="0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 wrapText="1"/>
    </xf>
    <xf numFmtId="164" fontId="13" fillId="2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 wrapText="1"/>
    </xf>
    <xf numFmtId="164" fontId="15" fillId="2" borderId="1" xfId="0" applyFont="1" applyFill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7" fillId="2" borderId="2" xfId="0" applyFont="1" applyFill="1" applyBorder="1" applyAlignment="1">
      <alignment horizontal="center" vertical="center" wrapText="1"/>
    </xf>
    <xf numFmtId="164" fontId="18" fillId="2" borderId="3" xfId="0" applyFont="1" applyFill="1" applyBorder="1" applyAlignment="1">
      <alignment horizontal="center" vertical="center" wrapText="1"/>
    </xf>
    <xf numFmtId="164" fontId="18" fillId="2" borderId="4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3" fillId="4" borderId="1" xfId="0" applyFont="1" applyFill="1" applyBorder="1" applyAlignment="1">
      <alignment horizontal="center" vertical="center" wrapText="1"/>
    </xf>
    <xf numFmtId="164" fontId="20" fillId="2" borderId="1" xfId="0" applyFont="1" applyFill="1" applyBorder="1" applyAlignment="1">
      <alignment horizontal="center" vertical="center" wrapText="1"/>
    </xf>
    <xf numFmtId="164" fontId="3" fillId="4" borderId="4" xfId="0" applyFont="1" applyFill="1" applyBorder="1" applyAlignment="1">
      <alignment horizontal="center" vertical="center" wrapText="1"/>
    </xf>
    <xf numFmtId="164" fontId="21" fillId="2" borderId="1" xfId="0" applyFont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horizontal="center" vertical="center" wrapText="1"/>
    </xf>
    <xf numFmtId="164" fontId="21" fillId="3" borderId="6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horizontal="left" vertical="center"/>
    </xf>
    <xf numFmtId="164" fontId="22" fillId="0" borderId="1" xfId="0" applyFont="1" applyFill="1" applyBorder="1" applyAlignment="1">
      <alignment horizontal="center" vertical="center"/>
    </xf>
    <xf numFmtId="165" fontId="2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/>
    </xf>
    <xf numFmtId="167" fontId="25" fillId="0" borderId="4" xfId="0" applyNumberFormat="1" applyFont="1" applyFill="1" applyBorder="1" applyAlignment="1">
      <alignment horizontal="center" vertical="center"/>
    </xf>
    <xf numFmtId="166" fontId="26" fillId="2" borderId="1" xfId="0" applyNumberFormat="1" applyFont="1" applyFill="1" applyBorder="1" applyAlignment="1">
      <alignment horizontal="center" vertical="center"/>
    </xf>
    <xf numFmtId="167" fontId="25" fillId="3" borderId="4" xfId="0" applyNumberFormat="1" applyFont="1" applyFill="1" applyBorder="1" applyAlignment="1">
      <alignment horizontal="center" vertical="center"/>
    </xf>
    <xf numFmtId="166" fontId="27" fillId="3" borderId="6" xfId="0" applyNumberFormat="1" applyFont="1" applyFill="1" applyBorder="1" applyAlignment="1">
      <alignment horizontal="center" vertical="center"/>
    </xf>
    <xf numFmtId="164" fontId="28" fillId="2" borderId="0" xfId="0" applyFont="1" applyFill="1" applyAlignment="1">
      <alignment/>
    </xf>
    <xf numFmtId="165" fontId="29" fillId="0" borderId="2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 vertical="center"/>
    </xf>
    <xf numFmtId="164" fontId="28" fillId="0" borderId="0" xfId="0" applyFont="1" applyFill="1" applyAlignment="1">
      <alignment/>
    </xf>
    <xf numFmtId="164" fontId="31" fillId="0" borderId="0" xfId="0" applyFont="1" applyFill="1" applyBorder="1" applyAlignment="1">
      <alignment/>
    </xf>
    <xf numFmtId="164" fontId="31" fillId="2" borderId="0" xfId="0" applyFont="1" applyFill="1" applyBorder="1" applyAlignment="1">
      <alignment/>
    </xf>
    <xf numFmtId="164" fontId="15" fillId="0" borderId="1" xfId="0" applyFont="1" applyFill="1" applyBorder="1" applyAlignment="1">
      <alignment horizontal="center" vertical="center"/>
    </xf>
    <xf numFmtId="165" fontId="32" fillId="2" borderId="2" xfId="0" applyNumberFormat="1" applyFont="1" applyFill="1" applyBorder="1" applyAlignment="1">
      <alignment horizontal="center" vertical="center" wrapText="1"/>
    </xf>
    <xf numFmtId="164" fontId="20" fillId="2" borderId="6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5" fontId="33" fillId="0" borderId="4" xfId="0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horizontal="center" vertical="center"/>
    </xf>
    <xf numFmtId="166" fontId="24" fillId="0" borderId="6" xfId="0" applyNumberFormat="1" applyFont="1" applyFill="1" applyBorder="1" applyAlignment="1">
      <alignment horizontal="center" vertical="center"/>
    </xf>
    <xf numFmtId="165" fontId="34" fillId="0" borderId="1" xfId="0" applyNumberFormat="1" applyFont="1" applyFill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 vertical="center"/>
    </xf>
    <xf numFmtId="165" fontId="26" fillId="3" borderId="4" xfId="0" applyNumberFormat="1" applyFont="1" applyFill="1" applyBorder="1" applyAlignment="1">
      <alignment horizontal="center" vertical="center"/>
    </xf>
    <xf numFmtId="165" fontId="33" fillId="0" borderId="7" xfId="0" applyNumberFormat="1" applyFont="1" applyFill="1" applyBorder="1" applyAlignment="1">
      <alignment horizontal="center" vertical="center"/>
    </xf>
    <xf numFmtId="166" fontId="24" fillId="0" borderId="8" xfId="0" applyNumberFormat="1" applyFont="1" applyFill="1" applyBorder="1" applyAlignment="1">
      <alignment horizontal="center" vertical="center"/>
    </xf>
    <xf numFmtId="165" fontId="26" fillId="3" borderId="7" xfId="0" applyNumberFormat="1" applyFont="1" applyFill="1" applyBorder="1" applyAlignment="1">
      <alignment horizontal="center" vertical="center"/>
    </xf>
    <xf numFmtId="166" fontId="27" fillId="3" borderId="8" xfId="0" applyNumberFormat="1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right" vertical="center"/>
    </xf>
    <xf numFmtId="164" fontId="36" fillId="2" borderId="0" xfId="0" applyFont="1" applyFill="1" applyAlignment="1">
      <alignment/>
    </xf>
    <xf numFmtId="164" fontId="37" fillId="2" borderId="0" xfId="0" applyFont="1" applyFill="1" applyAlignment="1">
      <alignment horizontal="center"/>
    </xf>
    <xf numFmtId="164" fontId="38" fillId="2" borderId="0" xfId="0" applyFont="1" applyFill="1" applyAlignment="1">
      <alignment horizontal="center"/>
    </xf>
    <xf numFmtId="168" fontId="39" fillId="2" borderId="0" xfId="0" applyNumberFormat="1" applyFont="1" applyFill="1" applyAlignment="1">
      <alignment horizontal="center"/>
    </xf>
    <xf numFmtId="164" fontId="40" fillId="2" borderId="0" xfId="0" applyFont="1" applyFill="1" applyAlignment="1">
      <alignment horizontal="center"/>
    </xf>
    <xf numFmtId="164" fontId="41" fillId="0" borderId="0" xfId="0" applyFont="1" applyBorder="1" applyAlignment="1">
      <alignment horizontal="center" vertical="center" wrapText="1"/>
    </xf>
    <xf numFmtId="164" fontId="42" fillId="2" borderId="0" xfId="0" applyFont="1" applyFill="1" applyBorder="1" applyAlignment="1">
      <alignment horizontal="center" vertical="center"/>
    </xf>
    <xf numFmtId="164" fontId="44" fillId="0" borderId="0" xfId="0" applyFont="1" applyBorder="1" applyAlignment="1">
      <alignment/>
    </xf>
    <xf numFmtId="164" fontId="45" fillId="2" borderId="0" xfId="0" applyFont="1" applyFill="1" applyBorder="1" applyAlignment="1">
      <alignment horizontal="center" vertical="center"/>
    </xf>
    <xf numFmtId="164" fontId="45" fillId="2" borderId="0" xfId="0" applyFont="1" applyFill="1" applyBorder="1" applyAlignment="1">
      <alignment horizontal="center" vertical="center" wrapText="1"/>
    </xf>
    <xf numFmtId="164" fontId="48" fillId="2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view="pageBreakPreview" zoomScale="40" zoomScaleNormal="60" zoomScaleSheetLayoutView="40" workbookViewId="0" topLeftCell="A52">
      <selection activeCell="D67" sqref="D67"/>
    </sheetView>
  </sheetViews>
  <sheetFormatPr defaultColWidth="12.57421875" defaultRowHeight="21.75" customHeight="1"/>
  <cols>
    <col min="1" max="1" width="70.421875" style="1" customWidth="1"/>
    <col min="2" max="2" width="16.57421875" style="1" customWidth="1"/>
    <col min="3" max="3" width="17.8515625" style="2" customWidth="1"/>
    <col min="4" max="4" width="20.421875" style="3" customWidth="1"/>
    <col min="5" max="5" width="19.57421875" style="3" customWidth="1"/>
    <col min="6" max="6" width="38.140625" style="4" customWidth="1"/>
    <col min="7" max="7" width="27.140625" style="4" customWidth="1"/>
    <col min="8" max="8" width="27.140625" style="5" customWidth="1"/>
    <col min="9" max="9" width="27.57421875" style="5" customWidth="1"/>
    <col min="10" max="10" width="29.7109375" style="5" customWidth="1"/>
    <col min="11" max="255" width="11.57421875" style="6" customWidth="1"/>
    <col min="256" max="16384" width="11.57421875" style="0" customWidth="1"/>
  </cols>
  <sheetData>
    <row r="1" spans="1:10" s="8" customFormat="1" ht="12.75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s="8" customFormat="1" ht="59.2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pans="1:10" s="8" customFormat="1" ht="44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</row>
    <row r="4" spans="1:10" s="8" customFormat="1" ht="43.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s="8" customFormat="1" ht="47.2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</row>
    <row r="6" spans="1:10" ht="50.25" customHeight="1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40.5" customHeight="1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43.5" customHeight="1">
      <c r="A8" s="13" t="s">
        <v>6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87" customHeight="1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05" customHeight="1">
      <c r="A10" s="15" t="s">
        <v>8</v>
      </c>
      <c r="B10" s="16" t="s">
        <v>9</v>
      </c>
      <c r="C10" s="17" t="s">
        <v>10</v>
      </c>
      <c r="D10" s="18" t="s">
        <v>11</v>
      </c>
      <c r="E10" s="18"/>
      <c r="F10" s="18"/>
      <c r="G10" s="19" t="s">
        <v>12</v>
      </c>
      <c r="H10" s="19"/>
      <c r="I10" s="20" t="s">
        <v>13</v>
      </c>
      <c r="J10" s="20"/>
    </row>
    <row r="11" spans="1:10" ht="42" customHeight="1">
      <c r="A11" s="15"/>
      <c r="B11" s="16"/>
      <c r="C11" s="17"/>
      <c r="D11" s="21" t="s">
        <v>14</v>
      </c>
      <c r="E11" s="21" t="s">
        <v>15</v>
      </c>
      <c r="F11" s="22" t="s">
        <v>16</v>
      </c>
      <c r="G11" s="23" t="s">
        <v>14</v>
      </c>
      <c r="H11" s="24" t="s">
        <v>16</v>
      </c>
      <c r="I11" s="25" t="s">
        <v>14</v>
      </c>
      <c r="J11" s="26" t="s">
        <v>16</v>
      </c>
    </row>
    <row r="12" spans="1:10" s="37" customFormat="1" ht="42" customHeight="1">
      <c r="A12" s="27" t="s">
        <v>17</v>
      </c>
      <c r="B12" s="28">
        <v>6</v>
      </c>
      <c r="C12" s="29">
        <v>0.5</v>
      </c>
      <c r="D12" s="30">
        <f>C12*F12/1000</f>
        <v>29.665</v>
      </c>
      <c r="E12" s="31">
        <f>D12*B12</f>
        <v>177.99</v>
      </c>
      <c r="F12" s="32">
        <v>59330</v>
      </c>
      <c r="G12" s="33">
        <f>C12*H12/1000</f>
        <v>29.165</v>
      </c>
      <c r="H12" s="34">
        <f>F12-1000</f>
        <v>58330</v>
      </c>
      <c r="I12" s="35">
        <f>C12*J12/1000</f>
        <v>28.915</v>
      </c>
      <c r="J12" s="36">
        <f>F12-1500</f>
        <v>57830</v>
      </c>
    </row>
    <row r="13" spans="1:10" s="37" customFormat="1" ht="42" customHeight="1">
      <c r="A13" s="27" t="s">
        <v>18</v>
      </c>
      <c r="B13" s="28">
        <v>6</v>
      </c>
      <c r="C13" s="38">
        <v>0.666</v>
      </c>
      <c r="D13" s="30">
        <f>C13*F13/1000</f>
        <v>35.298</v>
      </c>
      <c r="E13" s="31">
        <f>D13*B13</f>
        <v>211.788</v>
      </c>
      <c r="F13" s="32">
        <v>53000</v>
      </c>
      <c r="G13" s="33">
        <f>C13*H13/1000</f>
        <v>34.632</v>
      </c>
      <c r="H13" s="39">
        <f>F13-1000</f>
        <v>52000</v>
      </c>
      <c r="I13" s="35">
        <f>C13*J13/1000</f>
        <v>34.299</v>
      </c>
      <c r="J13" s="36">
        <f>F13-1500</f>
        <v>51500</v>
      </c>
    </row>
    <row r="14" spans="1:10" s="37" customFormat="1" ht="42" customHeight="1">
      <c r="A14" s="27" t="s">
        <v>19</v>
      </c>
      <c r="B14" s="28">
        <v>6</v>
      </c>
      <c r="C14" s="38">
        <v>0.833</v>
      </c>
      <c r="D14" s="30">
        <f>C14*F14/1000</f>
        <v>38.8178</v>
      </c>
      <c r="E14" s="31">
        <f>D14*B14</f>
        <v>232.90679999999998</v>
      </c>
      <c r="F14" s="32">
        <v>46600</v>
      </c>
      <c r="G14" s="33">
        <f>C14*H14/1000</f>
        <v>37.98479999999999</v>
      </c>
      <c r="H14" s="39">
        <f>F14-1000</f>
        <v>45600</v>
      </c>
      <c r="I14" s="35">
        <f>C14*J14/1000</f>
        <v>37.568299999999994</v>
      </c>
      <c r="J14" s="36">
        <f>F14-1500</f>
        <v>45100</v>
      </c>
    </row>
    <row r="15" spans="1:10" s="40" customFormat="1" ht="42" customHeight="1">
      <c r="A15" s="27" t="s">
        <v>20</v>
      </c>
      <c r="B15" s="28">
        <v>6</v>
      </c>
      <c r="C15" s="38">
        <v>1</v>
      </c>
      <c r="D15" s="30">
        <f>C15*F15/1000</f>
        <v>47.3</v>
      </c>
      <c r="E15" s="31">
        <f>D15*B15</f>
        <v>283.79999999999995</v>
      </c>
      <c r="F15" s="32">
        <v>47300</v>
      </c>
      <c r="G15" s="33">
        <f>C15*H15/1000</f>
        <v>46.3</v>
      </c>
      <c r="H15" s="39">
        <f>F15-1000</f>
        <v>46300</v>
      </c>
      <c r="I15" s="35">
        <f>C15*J15/1000</f>
        <v>45.8</v>
      </c>
      <c r="J15" s="36">
        <f>F15-1500</f>
        <v>45800</v>
      </c>
    </row>
    <row r="16" spans="1:10" s="40" customFormat="1" ht="42" customHeight="1">
      <c r="A16" s="27" t="s">
        <v>21</v>
      </c>
      <c r="B16" s="28">
        <v>6</v>
      </c>
      <c r="C16" s="38">
        <v>1.166</v>
      </c>
      <c r="D16" s="30">
        <f>C16*F16/1000</f>
        <v>60.282199999999996</v>
      </c>
      <c r="E16" s="31">
        <f>D16*B16</f>
        <v>361.6932</v>
      </c>
      <c r="F16" s="32">
        <v>51700</v>
      </c>
      <c r="G16" s="33">
        <f>C16*H16/1000</f>
        <v>59.1162</v>
      </c>
      <c r="H16" s="39">
        <f>F16-1000</f>
        <v>50700</v>
      </c>
      <c r="I16" s="35">
        <f>C16*J16/1000</f>
        <v>58.533199999999994</v>
      </c>
      <c r="J16" s="36">
        <f>F16-1500</f>
        <v>50200</v>
      </c>
    </row>
    <row r="17" spans="1:10" s="40" customFormat="1" ht="42" customHeight="1">
      <c r="A17" s="27" t="s">
        <v>22</v>
      </c>
      <c r="B17" s="28">
        <v>6</v>
      </c>
      <c r="C17" s="38">
        <v>1.333</v>
      </c>
      <c r="D17" s="30">
        <f>C17*F17/1000</f>
        <v>63.3175</v>
      </c>
      <c r="E17" s="31">
        <f>D17*B17</f>
        <v>379.90500000000003</v>
      </c>
      <c r="F17" s="32">
        <v>47500</v>
      </c>
      <c r="G17" s="33">
        <f>C17*H17/1000</f>
        <v>61.9845</v>
      </c>
      <c r="H17" s="39">
        <f>F17-1000</f>
        <v>46500</v>
      </c>
      <c r="I17" s="35">
        <f>C17*J17/1000</f>
        <v>61.318</v>
      </c>
      <c r="J17" s="36">
        <f>F17-1500</f>
        <v>46000</v>
      </c>
    </row>
    <row r="18" spans="1:10" s="37" customFormat="1" ht="42" customHeight="1">
      <c r="A18" s="27" t="s">
        <v>23</v>
      </c>
      <c r="B18" s="28">
        <v>6</v>
      </c>
      <c r="C18" s="29">
        <v>1.5</v>
      </c>
      <c r="D18" s="30">
        <f>C18*F18/1000</f>
        <v>75.6</v>
      </c>
      <c r="E18" s="31">
        <f>D18*B18</f>
        <v>453.59999999999997</v>
      </c>
      <c r="F18" s="32">
        <v>50400</v>
      </c>
      <c r="G18" s="33">
        <f>C18*H18/1000</f>
        <v>74.1</v>
      </c>
      <c r="H18" s="39">
        <f>F18-1000</f>
        <v>49400</v>
      </c>
      <c r="I18" s="35">
        <f>C18*J18/1000</f>
        <v>73.35</v>
      </c>
      <c r="J18" s="36">
        <f>F18-1500</f>
        <v>48900</v>
      </c>
    </row>
    <row r="19" spans="1:10" s="37" customFormat="1" ht="42" customHeight="1">
      <c r="A19" s="27" t="s">
        <v>24</v>
      </c>
      <c r="B19" s="28">
        <v>6</v>
      </c>
      <c r="C19" s="29">
        <v>1.833</v>
      </c>
      <c r="D19" s="30">
        <f>C19*F19/1000</f>
        <v>95.8659</v>
      </c>
      <c r="E19" s="31">
        <f>D19*B19</f>
        <v>575.1954</v>
      </c>
      <c r="F19" s="32">
        <v>52300</v>
      </c>
      <c r="G19" s="33">
        <f>C19*H19/1000</f>
        <v>94.0329</v>
      </c>
      <c r="H19" s="39">
        <f>F19-1000</f>
        <v>51300</v>
      </c>
      <c r="I19" s="35">
        <f>C19*J19/1000</f>
        <v>93.1164</v>
      </c>
      <c r="J19" s="36">
        <f>F19-1500</f>
        <v>50800</v>
      </c>
    </row>
    <row r="20" spans="1:10" s="37" customFormat="1" ht="42" customHeight="1">
      <c r="A20" s="27" t="s">
        <v>25</v>
      </c>
      <c r="B20" s="28">
        <v>6</v>
      </c>
      <c r="C20" s="29">
        <v>2</v>
      </c>
      <c r="D20" s="30">
        <f>C20*F20/1000</f>
        <v>103</v>
      </c>
      <c r="E20" s="31">
        <f>D20*B20</f>
        <v>618</v>
      </c>
      <c r="F20" s="32">
        <v>51500</v>
      </c>
      <c r="G20" s="33">
        <f>C20*H20/1000</f>
        <v>101</v>
      </c>
      <c r="H20" s="39">
        <f>F20-1000</f>
        <v>50500</v>
      </c>
      <c r="I20" s="35">
        <f>C20*J20/1000</f>
        <v>100</v>
      </c>
      <c r="J20" s="36">
        <f>F20-1500</f>
        <v>50000</v>
      </c>
    </row>
    <row r="21" spans="1:10" s="37" customFormat="1" ht="42" customHeight="1">
      <c r="A21" s="27" t="s">
        <v>26</v>
      </c>
      <c r="B21" s="28">
        <v>6</v>
      </c>
      <c r="C21" s="29">
        <v>2.5</v>
      </c>
      <c r="D21" s="30">
        <f>C21*F21/1000</f>
        <v>126.5</v>
      </c>
      <c r="E21" s="31">
        <f>D21*B21</f>
        <v>759</v>
      </c>
      <c r="F21" s="32">
        <v>50600</v>
      </c>
      <c r="G21" s="33">
        <f>C21*H21/1000</f>
        <v>124</v>
      </c>
      <c r="H21" s="39">
        <f>F21-1000</f>
        <v>49600</v>
      </c>
      <c r="I21" s="35">
        <f>C21*J21/1000</f>
        <v>122.75</v>
      </c>
      <c r="J21" s="36">
        <f>F21-1500</f>
        <v>49100</v>
      </c>
    </row>
    <row r="22" spans="1:10" s="37" customFormat="1" ht="42" customHeight="1">
      <c r="A22" s="27" t="s">
        <v>27</v>
      </c>
      <c r="B22" s="28">
        <v>6</v>
      </c>
      <c r="C22" s="29">
        <v>3.8333</v>
      </c>
      <c r="D22" s="30">
        <f>C22*F22/1000</f>
        <v>169.163529</v>
      </c>
      <c r="E22" s="31">
        <f>D22*B22</f>
        <v>1014.981174</v>
      </c>
      <c r="F22" s="32">
        <v>44130</v>
      </c>
      <c r="G22" s="33">
        <f>C22*H22/1000</f>
        <v>165.330229</v>
      </c>
      <c r="H22" s="39">
        <f>F22-1000</f>
        <v>43130</v>
      </c>
      <c r="I22" s="35">
        <f>C22*J22/1000</f>
        <v>163.413579</v>
      </c>
      <c r="J22" s="36">
        <f>F22-1500</f>
        <v>42630</v>
      </c>
    </row>
    <row r="23" spans="1:10" s="37" customFormat="1" ht="42" customHeight="1">
      <c r="A23" s="27" t="s">
        <v>28</v>
      </c>
      <c r="B23" s="28">
        <v>6</v>
      </c>
      <c r="C23" s="29">
        <v>3.333</v>
      </c>
      <c r="D23" s="30">
        <f>C23*F23/1000</f>
        <v>167.64990000000003</v>
      </c>
      <c r="E23" s="31">
        <f>D23*B23</f>
        <v>1005.8994000000002</v>
      </c>
      <c r="F23" s="32">
        <v>50300</v>
      </c>
      <c r="G23" s="33">
        <f>C23*H23/1000</f>
        <v>164.31690000000003</v>
      </c>
      <c r="H23" s="39">
        <f>F23-1000</f>
        <v>49300</v>
      </c>
      <c r="I23" s="35">
        <f>C23*J23/1000</f>
        <v>162.65040000000002</v>
      </c>
      <c r="J23" s="36">
        <f>F23-1500</f>
        <v>48800</v>
      </c>
    </row>
    <row r="24" spans="1:10" s="37" customFormat="1" ht="42" customHeight="1">
      <c r="A24" s="27" t="s">
        <v>29</v>
      </c>
      <c r="B24" s="28">
        <v>6</v>
      </c>
      <c r="C24" s="29">
        <v>4.5</v>
      </c>
      <c r="D24" s="30">
        <f>C24*F24/1000</f>
        <v>220.5</v>
      </c>
      <c r="E24" s="31">
        <f>D24*B24</f>
        <v>1323</v>
      </c>
      <c r="F24" s="32">
        <v>49000</v>
      </c>
      <c r="G24" s="33">
        <f>C24*H24/1000</f>
        <v>216</v>
      </c>
      <c r="H24" s="39">
        <f>F24-1000</f>
        <v>48000</v>
      </c>
      <c r="I24" s="35">
        <f>C24*J24/1000</f>
        <v>213.75</v>
      </c>
      <c r="J24" s="36">
        <f>F24-1500</f>
        <v>47500</v>
      </c>
    </row>
    <row r="25" spans="1:10" s="37" customFormat="1" ht="42" customHeight="1">
      <c r="A25" s="27" t="s">
        <v>30</v>
      </c>
      <c r="B25" s="28">
        <v>6</v>
      </c>
      <c r="C25" s="29">
        <v>4</v>
      </c>
      <c r="D25" s="30">
        <f>C25*F25/1000</f>
        <v>209.2</v>
      </c>
      <c r="E25" s="31">
        <f>D25*B25</f>
        <v>1255.1999999999998</v>
      </c>
      <c r="F25" s="32">
        <v>52300</v>
      </c>
      <c r="G25" s="33">
        <f>C25*H25/1000</f>
        <v>205.2</v>
      </c>
      <c r="H25" s="39">
        <f>F25-1000</f>
        <v>51300</v>
      </c>
      <c r="I25" s="35">
        <f>C25*J25/1000</f>
        <v>203.2</v>
      </c>
      <c r="J25" s="36">
        <f>F25-1500</f>
        <v>50800</v>
      </c>
    </row>
    <row r="26" spans="1:10" s="37" customFormat="1" ht="42" customHeight="1">
      <c r="A26" s="27" t="s">
        <v>31</v>
      </c>
      <c r="B26" s="28">
        <v>6</v>
      </c>
      <c r="C26" s="29">
        <v>5.5</v>
      </c>
      <c r="D26" s="30">
        <f>C26*F26/1000</f>
        <v>278.3</v>
      </c>
      <c r="E26" s="31">
        <f>D26*B26</f>
        <v>1669.8000000000002</v>
      </c>
      <c r="F26" s="32">
        <v>50600</v>
      </c>
      <c r="G26" s="33">
        <f>C26*H26/1000</f>
        <v>272.8</v>
      </c>
      <c r="H26" s="39">
        <f>F26-1000</f>
        <v>49600</v>
      </c>
      <c r="I26" s="35">
        <f>C26*J26/1000</f>
        <v>270.05</v>
      </c>
      <c r="J26" s="36">
        <f>F26-1500</f>
        <v>49100</v>
      </c>
    </row>
    <row r="27" spans="1:10" s="37" customFormat="1" ht="42" customHeight="1">
      <c r="A27" s="27" t="s">
        <v>32</v>
      </c>
      <c r="B27" s="28">
        <v>6</v>
      </c>
      <c r="C27" s="29">
        <v>4.333</v>
      </c>
      <c r="D27" s="30">
        <f>C27*F27/1000</f>
        <v>230.16896000000003</v>
      </c>
      <c r="E27" s="31">
        <f>D27*B27</f>
        <v>1381.0137600000003</v>
      </c>
      <c r="F27" s="32">
        <v>53120</v>
      </c>
      <c r="G27" s="33">
        <f>C27*H27/1000</f>
        <v>225.83596000000003</v>
      </c>
      <c r="H27" s="39">
        <f>F27-1000</f>
        <v>52120</v>
      </c>
      <c r="I27" s="35">
        <f>C27*J27/1000</f>
        <v>223.66946000000002</v>
      </c>
      <c r="J27" s="36">
        <f>F27-1500</f>
        <v>51620</v>
      </c>
    </row>
    <row r="28" spans="1:10" s="37" customFormat="1" ht="42" customHeight="1">
      <c r="A28" s="27" t="s">
        <v>33</v>
      </c>
      <c r="B28" s="28">
        <v>6</v>
      </c>
      <c r="C28" s="29">
        <v>7.5</v>
      </c>
      <c r="D28" s="30">
        <f>C28*F28/1000</f>
        <v>363</v>
      </c>
      <c r="E28" s="31">
        <f>D28*B28</f>
        <v>2178</v>
      </c>
      <c r="F28" s="32">
        <v>48400</v>
      </c>
      <c r="G28" s="33">
        <f>C28*H28/1000</f>
        <v>355.5</v>
      </c>
      <c r="H28" s="39">
        <f>F28-1000</f>
        <v>47400</v>
      </c>
      <c r="I28" s="35">
        <f>C28*J28/1000</f>
        <v>351.75</v>
      </c>
      <c r="J28" s="36">
        <f>F28-1500</f>
        <v>46900</v>
      </c>
    </row>
    <row r="29" spans="1:10" s="37" customFormat="1" ht="42" customHeight="1">
      <c r="A29" s="27" t="s">
        <v>33</v>
      </c>
      <c r="B29" s="28">
        <v>12</v>
      </c>
      <c r="C29" s="29">
        <v>7.16666</v>
      </c>
      <c r="D29" s="30">
        <f>C29*F29/1000</f>
        <v>359.9096652</v>
      </c>
      <c r="E29" s="31">
        <f>D29*B29</f>
        <v>4318.9159824</v>
      </c>
      <c r="F29" s="32">
        <v>50220</v>
      </c>
      <c r="G29" s="33">
        <f>C29*H29/1000</f>
        <v>352.7430052</v>
      </c>
      <c r="H29" s="39">
        <f>F29-1000</f>
        <v>49220</v>
      </c>
      <c r="I29" s="35">
        <f>C29*J29/1000</f>
        <v>349.1596752</v>
      </c>
      <c r="J29" s="36">
        <f>F29-1500</f>
        <v>48720</v>
      </c>
    </row>
    <row r="30" spans="1:10" s="37" customFormat="1" ht="42" customHeight="1">
      <c r="A30" s="27" t="s">
        <v>34</v>
      </c>
      <c r="B30" s="28">
        <v>12</v>
      </c>
      <c r="C30" s="29">
        <v>9.33355</v>
      </c>
      <c r="D30" s="30">
        <f>C30*F30/1000</f>
        <v>483.47789</v>
      </c>
      <c r="E30" s="31">
        <f>D30*B30</f>
        <v>5801.73468</v>
      </c>
      <c r="F30" s="32">
        <v>51800</v>
      </c>
      <c r="G30" s="33">
        <f>C30*H30/1000</f>
        <v>474.14434</v>
      </c>
      <c r="H30" s="39">
        <f>F30-1000</f>
        <v>50800</v>
      </c>
      <c r="I30" s="35">
        <f>C30*J30/1000</f>
        <v>469.4775650000001</v>
      </c>
      <c r="J30" s="36">
        <f>F30-1500</f>
        <v>50300</v>
      </c>
    </row>
    <row r="31" spans="1:10" s="37" customFormat="1" ht="42" customHeight="1">
      <c r="A31" s="27" t="s">
        <v>35</v>
      </c>
      <c r="B31" s="28">
        <v>12</v>
      </c>
      <c r="C31" s="29">
        <v>11.5</v>
      </c>
      <c r="D31" s="30">
        <f>C31*F31/1000</f>
        <v>598</v>
      </c>
      <c r="E31" s="31">
        <f>D31*B31</f>
        <v>7176</v>
      </c>
      <c r="F31" s="32">
        <v>52000</v>
      </c>
      <c r="G31" s="33">
        <f>C31*H31/1000</f>
        <v>586.5</v>
      </c>
      <c r="H31" s="39">
        <f>F31-1000</f>
        <v>51000</v>
      </c>
      <c r="I31" s="35">
        <f>C31*J31/1000</f>
        <v>580.75</v>
      </c>
      <c r="J31" s="36">
        <f>F31-1500</f>
        <v>50500</v>
      </c>
    </row>
    <row r="32" spans="1:10" s="37" customFormat="1" ht="42" customHeight="1">
      <c r="A32" s="27" t="s">
        <v>36</v>
      </c>
      <c r="B32" s="28">
        <v>6</v>
      </c>
      <c r="C32" s="29">
        <v>9.666</v>
      </c>
      <c r="D32" s="30">
        <f>C32*F32/1000</f>
        <v>432.5535</v>
      </c>
      <c r="E32" s="31">
        <f>D32*B32</f>
        <v>2595.321</v>
      </c>
      <c r="F32" s="32">
        <v>44750</v>
      </c>
      <c r="G32" s="33">
        <f>C32*H32/1000</f>
        <v>422.8875</v>
      </c>
      <c r="H32" s="39">
        <f>F32-1000</f>
        <v>43750</v>
      </c>
      <c r="I32" s="35">
        <f>C32*J32/1000</f>
        <v>418.0545</v>
      </c>
      <c r="J32" s="36">
        <f>F32-1500</f>
        <v>43250</v>
      </c>
    </row>
    <row r="33" spans="1:10" s="37" customFormat="1" ht="42" customHeight="1">
      <c r="A33" s="27" t="s">
        <v>36</v>
      </c>
      <c r="B33" s="28">
        <v>12</v>
      </c>
      <c r="C33" s="29">
        <v>9.25</v>
      </c>
      <c r="D33" s="30">
        <f>C33*F33/1000</f>
        <v>432.4375</v>
      </c>
      <c r="E33" s="31">
        <f>D33*B33</f>
        <v>5189.25</v>
      </c>
      <c r="F33" s="32">
        <v>46750</v>
      </c>
      <c r="G33" s="33">
        <f>C33*H33/1000</f>
        <v>423.1875</v>
      </c>
      <c r="H33" s="39">
        <f>F33-1000</f>
        <v>45750</v>
      </c>
      <c r="I33" s="35">
        <f>C33*J33/1000</f>
        <v>418.5625</v>
      </c>
      <c r="J33" s="36">
        <f>F33-1500</f>
        <v>45250</v>
      </c>
    </row>
    <row r="34" spans="1:10" s="37" customFormat="1" ht="42" customHeight="1">
      <c r="A34" s="27" t="s">
        <v>37</v>
      </c>
      <c r="B34" s="28">
        <v>12</v>
      </c>
      <c r="C34" s="29">
        <v>12.084</v>
      </c>
      <c r="D34" s="30">
        <f>C34*F34/1000</f>
        <v>613.263</v>
      </c>
      <c r="E34" s="31">
        <f>D34*B34</f>
        <v>7359.156000000001</v>
      </c>
      <c r="F34" s="32">
        <v>50750</v>
      </c>
      <c r="G34" s="33">
        <f>C34*H34/1000</f>
        <v>601.179</v>
      </c>
      <c r="H34" s="39">
        <f>F34-1000</f>
        <v>49750</v>
      </c>
      <c r="I34" s="35">
        <f>C34*J34/1000</f>
        <v>595.137</v>
      </c>
      <c r="J34" s="36">
        <f>F34-1500</f>
        <v>49250</v>
      </c>
    </row>
    <row r="35" spans="1:10" s="37" customFormat="1" ht="42" customHeight="1">
      <c r="A35" s="27" t="s">
        <v>38</v>
      </c>
      <c r="B35" s="28">
        <v>12</v>
      </c>
      <c r="C35" s="29">
        <v>14.58</v>
      </c>
      <c r="D35" s="30">
        <f>C35*F35/1000</f>
        <v>758.16</v>
      </c>
      <c r="E35" s="31">
        <f>D35*B35</f>
        <v>9097.92</v>
      </c>
      <c r="F35" s="32">
        <v>52000</v>
      </c>
      <c r="G35" s="33">
        <f>C35*H35/1000</f>
        <v>743.58</v>
      </c>
      <c r="H35" s="39">
        <f>F35-1000</f>
        <v>51000</v>
      </c>
      <c r="I35" s="35">
        <f>C35*J35/1000</f>
        <v>736.29</v>
      </c>
      <c r="J35" s="36">
        <f>F35-1500</f>
        <v>50500</v>
      </c>
    </row>
    <row r="36" spans="1:10" s="37" customFormat="1" ht="42" customHeight="1">
      <c r="A36" s="27" t="s">
        <v>39</v>
      </c>
      <c r="B36" s="28">
        <v>12</v>
      </c>
      <c r="C36" s="29">
        <v>15</v>
      </c>
      <c r="D36" s="30">
        <f>C36*F36/1000</f>
        <v>729</v>
      </c>
      <c r="E36" s="31">
        <f>D36*B36</f>
        <v>8748</v>
      </c>
      <c r="F36" s="32">
        <v>48600</v>
      </c>
      <c r="G36" s="33">
        <f>C36*H36/1000</f>
        <v>714</v>
      </c>
      <c r="H36" s="39">
        <f>F36-1000</f>
        <v>47600</v>
      </c>
      <c r="I36" s="35">
        <f>C36*J36/1000</f>
        <v>706.5</v>
      </c>
      <c r="J36" s="36">
        <f>F36-1500</f>
        <v>47100</v>
      </c>
    </row>
    <row r="37" spans="1:10" s="37" customFormat="1" ht="42" customHeight="1">
      <c r="A37" s="27" t="s">
        <v>40</v>
      </c>
      <c r="B37" s="28">
        <v>12</v>
      </c>
      <c r="C37" s="29">
        <v>17.583333</v>
      </c>
      <c r="D37" s="30">
        <f>C37*F37/1000</f>
        <v>914.333316</v>
      </c>
      <c r="E37" s="31">
        <f>D37*B37</f>
        <v>10971.999791999999</v>
      </c>
      <c r="F37" s="32">
        <v>52000</v>
      </c>
      <c r="G37" s="33">
        <f>C37*H37/1000</f>
        <v>896.749983</v>
      </c>
      <c r="H37" s="39">
        <f>F37-1000</f>
        <v>51000</v>
      </c>
      <c r="I37" s="35">
        <f>C37*J37/1000</f>
        <v>887.9583164999999</v>
      </c>
      <c r="J37" s="36">
        <f>F37-1500</f>
        <v>50500</v>
      </c>
    </row>
    <row r="38" spans="1:10" s="37" customFormat="1" ht="42" customHeight="1">
      <c r="A38" s="27" t="s">
        <v>41</v>
      </c>
      <c r="B38" s="28">
        <v>12</v>
      </c>
      <c r="C38" s="29">
        <v>20.75</v>
      </c>
      <c r="D38" s="30">
        <f>C38*F38/1000</f>
        <v>1099.75</v>
      </c>
      <c r="E38" s="31">
        <f>D38*B38</f>
        <v>13197</v>
      </c>
      <c r="F38" s="32">
        <v>53000</v>
      </c>
      <c r="G38" s="33">
        <f>C38*H38/1000</f>
        <v>1079</v>
      </c>
      <c r="H38" s="39">
        <f>F38-1000</f>
        <v>52000</v>
      </c>
      <c r="I38" s="35">
        <f>C38*J38/1000</f>
        <v>1068.625</v>
      </c>
      <c r="J38" s="36">
        <f>F38-1500</f>
        <v>51500</v>
      </c>
    </row>
    <row r="39" spans="1:10" s="37" customFormat="1" ht="42" customHeight="1">
      <c r="A39" s="27" t="s">
        <v>42</v>
      </c>
      <c r="B39" s="28">
        <v>6</v>
      </c>
      <c r="C39" s="29">
        <v>24.83</v>
      </c>
      <c r="D39" s="30">
        <f>C39*F39/1000</f>
        <v>1340.82</v>
      </c>
      <c r="E39" s="31">
        <f>D39*B39</f>
        <v>8044.92</v>
      </c>
      <c r="F39" s="32">
        <v>54000</v>
      </c>
      <c r="G39" s="33">
        <f>C39*H39/1000</f>
        <v>1315.99</v>
      </c>
      <c r="H39" s="39">
        <f>F39-1000</f>
        <v>53000</v>
      </c>
      <c r="I39" s="35">
        <f>C39*J39/1000</f>
        <v>1303.575</v>
      </c>
      <c r="J39" s="36">
        <f>F39-1500</f>
        <v>52500</v>
      </c>
    </row>
    <row r="40" spans="1:10" s="37" customFormat="1" ht="42" customHeight="1">
      <c r="A40" s="27" t="s">
        <v>43</v>
      </c>
      <c r="B40" s="28">
        <v>12</v>
      </c>
      <c r="C40" s="29">
        <v>19.33333</v>
      </c>
      <c r="D40" s="30">
        <f>C40*F40/1000</f>
        <v>1024.66649</v>
      </c>
      <c r="E40" s="31">
        <f>D40*B40</f>
        <v>12295.99788</v>
      </c>
      <c r="F40" s="32">
        <v>53000</v>
      </c>
      <c r="G40" s="33">
        <f>C40*H40/1000</f>
        <v>1005.33316</v>
      </c>
      <c r="H40" s="39">
        <f>F40-1000</f>
        <v>52000</v>
      </c>
      <c r="I40" s="35">
        <f>C40*J40/1000</f>
        <v>995.6664949999999</v>
      </c>
      <c r="J40" s="36">
        <f>F40-1500</f>
        <v>51500</v>
      </c>
    </row>
    <row r="41" spans="1:10" s="37" customFormat="1" ht="42" customHeight="1">
      <c r="A41" s="27" t="s">
        <v>44</v>
      </c>
      <c r="B41" s="28">
        <v>12</v>
      </c>
      <c r="C41" s="29">
        <v>23.833</v>
      </c>
      <c r="D41" s="30">
        <f>C41*F41/1000</f>
        <v>1286.982</v>
      </c>
      <c r="E41" s="31">
        <f>D41*B41</f>
        <v>15443.784</v>
      </c>
      <c r="F41" s="32">
        <v>54000</v>
      </c>
      <c r="G41" s="33">
        <f>C41*H41/1000</f>
        <v>1263.149</v>
      </c>
      <c r="H41" s="39">
        <f>F41-1000</f>
        <v>53000</v>
      </c>
      <c r="I41" s="35">
        <f>C41*J41/1000</f>
        <v>1251.2325</v>
      </c>
      <c r="J41" s="36">
        <f>F41-1500</f>
        <v>52500</v>
      </c>
    </row>
    <row r="42" spans="1:10" s="37" customFormat="1" ht="42" customHeight="1">
      <c r="A42" s="27" t="s">
        <v>45</v>
      </c>
      <c r="B42" s="28">
        <v>12</v>
      </c>
      <c r="C42" s="29">
        <v>32.05</v>
      </c>
      <c r="D42" s="30">
        <f>C42*F42/1000</f>
        <v>1746.7249999999997</v>
      </c>
      <c r="E42" s="31">
        <f>D42*B42</f>
        <v>20960.699999999997</v>
      </c>
      <c r="F42" s="32">
        <v>54500</v>
      </c>
      <c r="G42" s="33">
        <f>C42*H42/1000</f>
        <v>1714.6749999999997</v>
      </c>
      <c r="H42" s="39">
        <f>F42-1000</f>
        <v>53500</v>
      </c>
      <c r="I42" s="35">
        <f>C42*J42/1000</f>
        <v>1698.6499999999999</v>
      </c>
      <c r="J42" s="36">
        <f>F42-1500</f>
        <v>53000</v>
      </c>
    </row>
    <row r="43" spans="1:10" s="37" customFormat="1" ht="27.75" customHeight="1">
      <c r="A43" s="41"/>
      <c r="B43" s="42"/>
      <c r="C43" s="42"/>
      <c r="D43" s="42"/>
      <c r="E43" s="42"/>
      <c r="F43" s="42"/>
      <c r="G43" s="42"/>
      <c r="H43" s="42"/>
      <c r="I43" s="42"/>
      <c r="J43" s="42"/>
    </row>
    <row r="44" spans="1:10" s="37" customFormat="1" ht="102" customHeight="1">
      <c r="A44" s="43" t="s">
        <v>46</v>
      </c>
      <c r="B44" s="16" t="s">
        <v>9</v>
      </c>
      <c r="C44" s="44" t="s">
        <v>47</v>
      </c>
      <c r="D44" s="18" t="s">
        <v>11</v>
      </c>
      <c r="E44" s="18"/>
      <c r="F44" s="18"/>
      <c r="G44" s="19" t="s">
        <v>12</v>
      </c>
      <c r="H44" s="19"/>
      <c r="I44" s="20" t="s">
        <v>13</v>
      </c>
      <c r="J44" s="20"/>
    </row>
    <row r="45" spans="1:10" s="37" customFormat="1" ht="39" customHeight="1">
      <c r="A45" s="43"/>
      <c r="B45" s="16"/>
      <c r="C45" s="44"/>
      <c r="D45" s="23" t="s">
        <v>14</v>
      </c>
      <c r="E45" s="23" t="s">
        <v>15</v>
      </c>
      <c r="F45" s="45" t="s">
        <v>16</v>
      </c>
      <c r="G45" s="21" t="s">
        <v>14</v>
      </c>
      <c r="H45" s="24" t="s">
        <v>16</v>
      </c>
      <c r="I45" s="25" t="s">
        <v>14</v>
      </c>
      <c r="J45" s="26" t="s">
        <v>16</v>
      </c>
    </row>
    <row r="46" spans="1:10" s="37" customFormat="1" ht="39" customHeight="1">
      <c r="A46" s="46" t="s">
        <v>48</v>
      </c>
      <c r="B46" s="28">
        <v>6</v>
      </c>
      <c r="C46" s="29">
        <v>1</v>
      </c>
      <c r="D46" s="47">
        <f>C46*F46/1000</f>
        <v>61.33</v>
      </c>
      <c r="E46" s="48">
        <f>D46*B46</f>
        <v>367.98</v>
      </c>
      <c r="F46" s="49">
        <v>61330</v>
      </c>
      <c r="G46" s="50">
        <f>C46*H46/1000</f>
        <v>60.33</v>
      </c>
      <c r="H46" s="51">
        <f>F46-1000</f>
        <v>60330</v>
      </c>
      <c r="I46" s="52">
        <f>C46*J46/1000</f>
        <v>59.83</v>
      </c>
      <c r="J46" s="36">
        <f>F46-1500</f>
        <v>59830</v>
      </c>
    </row>
    <row r="47" spans="1:10" s="40" customFormat="1" ht="42" customHeight="1">
      <c r="A47" s="46" t="s">
        <v>49</v>
      </c>
      <c r="B47" s="28">
        <v>6</v>
      </c>
      <c r="C47" s="29">
        <v>1.25</v>
      </c>
      <c r="D47" s="47">
        <f>C47*F47/1000</f>
        <v>63.25</v>
      </c>
      <c r="E47" s="48">
        <f>D47*B47</f>
        <v>379.5</v>
      </c>
      <c r="F47" s="49">
        <v>50600</v>
      </c>
      <c r="G47" s="50">
        <f>C47*H47/1000</f>
        <v>62</v>
      </c>
      <c r="H47" s="51">
        <f>F47-1000</f>
        <v>49600</v>
      </c>
      <c r="I47" s="52">
        <f>C47*J47/1000</f>
        <v>61.375</v>
      </c>
      <c r="J47" s="36">
        <f>F47-1500</f>
        <v>49100</v>
      </c>
    </row>
    <row r="48" spans="1:10" s="37" customFormat="1" ht="42" customHeight="1">
      <c r="A48" s="46" t="s">
        <v>50</v>
      </c>
      <c r="B48" s="28">
        <v>6</v>
      </c>
      <c r="C48" s="29">
        <v>1.39</v>
      </c>
      <c r="D48" s="47">
        <f>C48*F48/1000</f>
        <v>80.0084</v>
      </c>
      <c r="E48" s="48">
        <f>D48*B48</f>
        <v>480.05039999999997</v>
      </c>
      <c r="F48" s="49">
        <v>57560</v>
      </c>
      <c r="G48" s="50">
        <f>C48*H48/1000</f>
        <v>78.6184</v>
      </c>
      <c r="H48" s="51">
        <f>F48-1000</f>
        <v>56560</v>
      </c>
      <c r="I48" s="52">
        <f>C48*J48/1000</f>
        <v>77.9234</v>
      </c>
      <c r="J48" s="36">
        <f>F48-1500</f>
        <v>56060</v>
      </c>
    </row>
    <row r="49" spans="1:10" s="37" customFormat="1" ht="42" customHeight="1">
      <c r="A49" s="46" t="s">
        <v>51</v>
      </c>
      <c r="B49" s="28">
        <v>6</v>
      </c>
      <c r="C49" s="29">
        <v>1.166</v>
      </c>
      <c r="D49" s="47">
        <f>C49*F49/1000</f>
        <v>62.29938</v>
      </c>
      <c r="E49" s="48">
        <f>D49*B49</f>
        <v>373.79628</v>
      </c>
      <c r="F49" s="49">
        <v>53430</v>
      </c>
      <c r="G49" s="50">
        <f>C49*H49/1000</f>
        <v>61.133379999999995</v>
      </c>
      <c r="H49" s="51">
        <f>F49-1000</f>
        <v>52430</v>
      </c>
      <c r="I49" s="52">
        <f>C49*J49/1000</f>
        <v>60.55038</v>
      </c>
      <c r="J49" s="36">
        <f>F49-1500</f>
        <v>51930</v>
      </c>
    </row>
    <row r="50" spans="1:10" s="37" customFormat="1" ht="42" customHeight="1">
      <c r="A50" s="46" t="s">
        <v>52</v>
      </c>
      <c r="B50" s="28">
        <v>6</v>
      </c>
      <c r="C50" s="29">
        <v>1.5</v>
      </c>
      <c r="D50" s="47">
        <f>C50*F50/1000</f>
        <v>76.2</v>
      </c>
      <c r="E50" s="48">
        <f>D50*B50</f>
        <v>457.20000000000005</v>
      </c>
      <c r="F50" s="49">
        <v>50800</v>
      </c>
      <c r="G50" s="50">
        <f>C50*H50/1000</f>
        <v>74.7</v>
      </c>
      <c r="H50" s="51">
        <f>F50-1000</f>
        <v>49800</v>
      </c>
      <c r="I50" s="52">
        <f>C50*J50/1000</f>
        <v>73.95</v>
      </c>
      <c r="J50" s="36">
        <f>F50-1500</f>
        <v>49300</v>
      </c>
    </row>
    <row r="51" spans="1:10" s="37" customFormat="1" ht="42" customHeight="1">
      <c r="A51" s="46" t="s">
        <v>53</v>
      </c>
      <c r="B51" s="28">
        <v>6</v>
      </c>
      <c r="C51" s="29">
        <v>1.833</v>
      </c>
      <c r="D51" s="47">
        <f>C51*F51/1000</f>
        <v>96.7824</v>
      </c>
      <c r="E51" s="48">
        <f>D51*B51</f>
        <v>580.6944</v>
      </c>
      <c r="F51" s="49">
        <v>52800</v>
      </c>
      <c r="G51" s="50">
        <f>C51*H51/1000</f>
        <v>94.9494</v>
      </c>
      <c r="H51" s="51">
        <f>F51-1000</f>
        <v>51800</v>
      </c>
      <c r="I51" s="52">
        <f>C51*J51/1000</f>
        <v>94.0329</v>
      </c>
      <c r="J51" s="36">
        <f>F51-1500</f>
        <v>51300</v>
      </c>
    </row>
    <row r="52" spans="1:10" s="37" customFormat="1" ht="42" customHeight="1">
      <c r="A52" s="46" t="s">
        <v>54</v>
      </c>
      <c r="B52" s="28">
        <v>6</v>
      </c>
      <c r="C52" s="29">
        <v>1.666</v>
      </c>
      <c r="D52" s="47">
        <f>C52*F52/1000</f>
        <v>84.2996</v>
      </c>
      <c r="E52" s="48">
        <f>D52*B52</f>
        <v>505.7976</v>
      </c>
      <c r="F52" s="49">
        <v>50600</v>
      </c>
      <c r="G52" s="50">
        <f>C52*H52/1000</f>
        <v>82.63359999999999</v>
      </c>
      <c r="H52" s="51">
        <f>F52-1000</f>
        <v>49600</v>
      </c>
      <c r="I52" s="52">
        <f>C52*J52/1000</f>
        <v>81.80059999999999</v>
      </c>
      <c r="J52" s="36">
        <f>F52-1500</f>
        <v>49100</v>
      </c>
    </row>
    <row r="53" spans="1:10" s="37" customFormat="1" ht="42" customHeight="1">
      <c r="A53" s="46" t="s">
        <v>55</v>
      </c>
      <c r="B53" s="28">
        <v>6</v>
      </c>
      <c r="C53" s="29">
        <v>2</v>
      </c>
      <c r="D53" s="47">
        <f>C53*F53/1000</f>
        <v>105</v>
      </c>
      <c r="E53" s="48">
        <f>D53*B53</f>
        <v>630</v>
      </c>
      <c r="F53" s="49">
        <v>52500</v>
      </c>
      <c r="G53" s="50">
        <f>C53*H53/1000</f>
        <v>103</v>
      </c>
      <c r="H53" s="51">
        <f>F53-1000</f>
        <v>51500</v>
      </c>
      <c r="I53" s="52">
        <f>C53*J53/1000</f>
        <v>102</v>
      </c>
      <c r="J53" s="36">
        <f>F53-1500</f>
        <v>51000</v>
      </c>
    </row>
    <row r="54" spans="1:10" s="37" customFormat="1" ht="42" customHeight="1">
      <c r="A54" s="46" t="s">
        <v>56</v>
      </c>
      <c r="B54" s="28">
        <v>6</v>
      </c>
      <c r="C54" s="29">
        <v>1.8333</v>
      </c>
      <c r="D54" s="47">
        <f>C54*F54/1000</f>
        <v>98.63153999999999</v>
      </c>
      <c r="E54" s="48">
        <f>D54*B54</f>
        <v>591.78924</v>
      </c>
      <c r="F54" s="49">
        <v>53800</v>
      </c>
      <c r="G54" s="50">
        <f>C54*H54/1000</f>
        <v>96.79823999999999</v>
      </c>
      <c r="H54" s="51">
        <f>F54-1000</f>
        <v>52800</v>
      </c>
      <c r="I54" s="52">
        <f>C54*J54/1000</f>
        <v>95.88159</v>
      </c>
      <c r="J54" s="36">
        <f>F54-1500</f>
        <v>52300</v>
      </c>
    </row>
    <row r="55" spans="1:10" s="37" customFormat="1" ht="42" customHeight="1">
      <c r="A55" s="46" t="s">
        <v>57</v>
      </c>
      <c r="B55" s="28">
        <v>6</v>
      </c>
      <c r="C55" s="29">
        <v>2.333</v>
      </c>
      <c r="D55" s="47">
        <f>C55*F55/1000</f>
        <v>122.48250000000002</v>
      </c>
      <c r="E55" s="48">
        <f>D55*B55</f>
        <v>734.8950000000001</v>
      </c>
      <c r="F55" s="49">
        <v>52500</v>
      </c>
      <c r="G55" s="50">
        <f>C55*H55/1000</f>
        <v>120.14950000000002</v>
      </c>
      <c r="H55" s="51">
        <f>F55-1000</f>
        <v>51500</v>
      </c>
      <c r="I55" s="52">
        <f>C55*J55/1000</f>
        <v>118.98300000000002</v>
      </c>
      <c r="J55" s="36">
        <f>F55-1500</f>
        <v>51000</v>
      </c>
    </row>
    <row r="56" spans="1:10" s="37" customFormat="1" ht="42" customHeight="1">
      <c r="A56" s="46" t="s">
        <v>58</v>
      </c>
      <c r="B56" s="28">
        <v>6</v>
      </c>
      <c r="C56" s="29">
        <v>2.333</v>
      </c>
      <c r="D56" s="47">
        <f>C56*F56/1000</f>
        <v>128.0817</v>
      </c>
      <c r="E56" s="48">
        <f>D56*B56</f>
        <v>768.4902000000001</v>
      </c>
      <c r="F56" s="49">
        <v>54900</v>
      </c>
      <c r="G56" s="50">
        <f>C56*H56/1000</f>
        <v>125.74870000000001</v>
      </c>
      <c r="H56" s="51">
        <f>F56-1000</f>
        <v>53900</v>
      </c>
      <c r="I56" s="52">
        <f>C56*J56/1000</f>
        <v>124.58220000000001</v>
      </c>
      <c r="J56" s="36">
        <f>F56-1500</f>
        <v>53400</v>
      </c>
    </row>
    <row r="57" spans="1:10" s="40" customFormat="1" ht="42" customHeight="1">
      <c r="A57" s="46" t="s">
        <v>59</v>
      </c>
      <c r="B57" s="28">
        <v>6</v>
      </c>
      <c r="C57" s="29">
        <v>2.666</v>
      </c>
      <c r="D57" s="47">
        <f>C57*F57/1000</f>
        <v>148.2296</v>
      </c>
      <c r="E57" s="48">
        <f>D57*B57</f>
        <v>889.3776</v>
      </c>
      <c r="F57" s="49">
        <v>55600</v>
      </c>
      <c r="G57" s="50">
        <f>C57*H57/1000</f>
        <v>145.5636</v>
      </c>
      <c r="H57" s="51">
        <f>F57-1000</f>
        <v>54600</v>
      </c>
      <c r="I57" s="52">
        <f>C57*J57/1000</f>
        <v>144.2306</v>
      </c>
      <c r="J57" s="36">
        <f>F57-1500</f>
        <v>54100</v>
      </c>
    </row>
    <row r="58" spans="1:10" s="37" customFormat="1" ht="42" customHeight="1">
      <c r="A58" s="46" t="s">
        <v>60</v>
      </c>
      <c r="B58" s="28">
        <v>6</v>
      </c>
      <c r="C58" s="29">
        <v>3.8333</v>
      </c>
      <c r="D58" s="47">
        <f>C58*F58/1000</f>
        <v>183.61507</v>
      </c>
      <c r="E58" s="48">
        <f>D58*B58</f>
        <v>1101.69042</v>
      </c>
      <c r="F58" s="49">
        <v>47900</v>
      </c>
      <c r="G58" s="50">
        <f>C58*H58/1000</f>
        <v>179.78177</v>
      </c>
      <c r="H58" s="51">
        <f>F58-1000</f>
        <v>46900</v>
      </c>
      <c r="I58" s="52">
        <f>C58*J58/1000</f>
        <v>177.86512</v>
      </c>
      <c r="J58" s="36">
        <f>F58-1500</f>
        <v>46400</v>
      </c>
    </row>
    <row r="59" spans="1:10" s="37" customFormat="1" ht="42" customHeight="1">
      <c r="A59" s="46" t="s">
        <v>61</v>
      </c>
      <c r="B59" s="28">
        <v>6</v>
      </c>
      <c r="C59" s="29">
        <v>3.33</v>
      </c>
      <c r="D59" s="47">
        <f>C59*F59/1000</f>
        <v>171.162</v>
      </c>
      <c r="E59" s="48">
        <f>D59*B59</f>
        <v>1026.972</v>
      </c>
      <c r="F59" s="49">
        <v>51400</v>
      </c>
      <c r="G59" s="50">
        <f>C59*H59/1000</f>
        <v>167.832</v>
      </c>
      <c r="H59" s="51">
        <f>F59-1000</f>
        <v>50400</v>
      </c>
      <c r="I59" s="52">
        <f>C59*J59/1000</f>
        <v>166.167</v>
      </c>
      <c r="J59" s="36">
        <f>F59-1500</f>
        <v>49900</v>
      </c>
    </row>
    <row r="60" spans="1:10" s="37" customFormat="1" ht="42" customHeight="1">
      <c r="A60" s="46" t="s">
        <v>62</v>
      </c>
      <c r="B60" s="28">
        <v>6</v>
      </c>
      <c r="C60" s="29">
        <v>4.5</v>
      </c>
      <c r="D60" s="47">
        <f>C60*F60/1000</f>
        <v>223.2</v>
      </c>
      <c r="E60" s="48">
        <f>D60*B60</f>
        <v>1339.1999999999998</v>
      </c>
      <c r="F60" s="49">
        <v>49600</v>
      </c>
      <c r="G60" s="50">
        <f>C60*H60/1000</f>
        <v>218.7</v>
      </c>
      <c r="H60" s="51">
        <f>F60-1000</f>
        <v>48600</v>
      </c>
      <c r="I60" s="52">
        <f>C60*J60/1000</f>
        <v>216.45</v>
      </c>
      <c r="J60" s="36">
        <f>F60-1500</f>
        <v>48100</v>
      </c>
    </row>
    <row r="61" spans="1:10" s="37" customFormat="1" ht="42" customHeight="1">
      <c r="A61" s="46" t="s">
        <v>63</v>
      </c>
      <c r="B61" s="28">
        <v>6</v>
      </c>
      <c r="C61" s="29">
        <v>4</v>
      </c>
      <c r="D61" s="47">
        <f>C61*F61/1000</f>
        <v>202.4</v>
      </c>
      <c r="E61" s="48">
        <f>D61*B61</f>
        <v>1214.4</v>
      </c>
      <c r="F61" s="49">
        <v>50600</v>
      </c>
      <c r="G61" s="50">
        <f>C61*H61/1000</f>
        <v>198.4</v>
      </c>
      <c r="H61" s="51">
        <f>F61-1000</f>
        <v>49600</v>
      </c>
      <c r="I61" s="52">
        <f>C61*J61/1000</f>
        <v>196.4</v>
      </c>
      <c r="J61" s="36">
        <f>F61-1500</f>
        <v>49100</v>
      </c>
    </row>
    <row r="62" spans="1:10" s="37" customFormat="1" ht="42" customHeight="1">
      <c r="A62" s="46" t="s">
        <v>64</v>
      </c>
      <c r="B62" s="28">
        <v>6</v>
      </c>
      <c r="C62" s="29">
        <v>5.6649</v>
      </c>
      <c r="D62" s="47">
        <f>C62*F62/1000</f>
        <v>280.41255</v>
      </c>
      <c r="E62" s="48">
        <f>D62*B62</f>
        <v>1682.4753</v>
      </c>
      <c r="F62" s="49">
        <v>49500</v>
      </c>
      <c r="G62" s="50">
        <f>C62*H62/1000</f>
        <v>274.74765</v>
      </c>
      <c r="H62" s="51">
        <f>F62-1000</f>
        <v>48500</v>
      </c>
      <c r="I62" s="52">
        <f>C62*J62/1000</f>
        <v>271.9152</v>
      </c>
      <c r="J62" s="36">
        <f>F62-1500</f>
        <v>48000</v>
      </c>
    </row>
    <row r="63" spans="1:10" s="37" customFormat="1" ht="42" customHeight="1">
      <c r="A63" s="46" t="s">
        <v>64</v>
      </c>
      <c r="B63" s="28">
        <v>12</v>
      </c>
      <c r="C63" s="29">
        <v>5.333</v>
      </c>
      <c r="D63" s="47">
        <f>C63*F63/1000</f>
        <v>259.1838</v>
      </c>
      <c r="E63" s="48">
        <f>D63*B63</f>
        <v>3110.2056000000002</v>
      </c>
      <c r="F63" s="49">
        <v>48600</v>
      </c>
      <c r="G63" s="50">
        <f>C63*H63/1000</f>
        <v>253.85080000000002</v>
      </c>
      <c r="H63" s="51">
        <f>F63-1000</f>
        <v>47600</v>
      </c>
      <c r="I63" s="52">
        <f>C63*J63/1000</f>
        <v>251.1843</v>
      </c>
      <c r="J63" s="36">
        <f>F63-1500</f>
        <v>47100</v>
      </c>
    </row>
    <row r="64" spans="1:10" s="37" customFormat="1" ht="42" customHeight="1">
      <c r="A64" s="46" t="s">
        <v>65</v>
      </c>
      <c r="B64" s="28">
        <v>6</v>
      </c>
      <c r="C64" s="29">
        <v>4.5</v>
      </c>
      <c r="D64" s="47">
        <f>C64*F64/1000</f>
        <v>235.035</v>
      </c>
      <c r="E64" s="48">
        <f>D64*B64</f>
        <v>1410.21</v>
      </c>
      <c r="F64" s="49">
        <v>52230</v>
      </c>
      <c r="G64" s="50">
        <f>C64*H64/1000</f>
        <v>230.535</v>
      </c>
      <c r="H64" s="51">
        <f>F64-1000</f>
        <v>51230</v>
      </c>
      <c r="I64" s="52">
        <f>C64*J64/1000</f>
        <v>228.285</v>
      </c>
      <c r="J64" s="36">
        <f>F64-1500</f>
        <v>50730</v>
      </c>
    </row>
    <row r="65" spans="1:10" s="37" customFormat="1" ht="42" customHeight="1">
      <c r="A65" s="46" t="s">
        <v>66</v>
      </c>
      <c r="B65" s="28">
        <v>12</v>
      </c>
      <c r="C65" s="29">
        <v>6.333</v>
      </c>
      <c r="D65" s="47">
        <f>C65*F65/1000</f>
        <v>297.651</v>
      </c>
      <c r="E65" s="48">
        <f>D65*B65</f>
        <v>3571.812</v>
      </c>
      <c r="F65" s="49">
        <v>47000</v>
      </c>
      <c r="G65" s="50">
        <f>C65*H65/1000</f>
        <v>291.318</v>
      </c>
      <c r="H65" s="51">
        <f>F65-1000</f>
        <v>46000</v>
      </c>
      <c r="I65" s="52">
        <f>C65*J65/1000</f>
        <v>288.1515</v>
      </c>
      <c r="J65" s="36">
        <f>F65-1500</f>
        <v>45500</v>
      </c>
    </row>
    <row r="66" spans="1:10" s="37" customFormat="1" ht="42" customHeight="1">
      <c r="A66" s="46" t="s">
        <v>67</v>
      </c>
      <c r="B66" s="28">
        <v>6</v>
      </c>
      <c r="C66" s="29">
        <v>7</v>
      </c>
      <c r="D66" s="47">
        <f>C66*F66/1000</f>
        <v>328.02</v>
      </c>
      <c r="E66" s="48">
        <f>D66*B66</f>
        <v>1968.12</v>
      </c>
      <c r="F66" s="49">
        <v>46860</v>
      </c>
      <c r="G66" s="50">
        <f>C66*H66/1000</f>
        <v>321.02</v>
      </c>
      <c r="H66" s="51">
        <f>F66-1000</f>
        <v>45860</v>
      </c>
      <c r="I66" s="52">
        <f>C66*J66/1000</f>
        <v>317.52</v>
      </c>
      <c r="J66" s="36">
        <f>F66-1500</f>
        <v>45360</v>
      </c>
    </row>
    <row r="67" spans="1:10" s="37" customFormat="1" ht="42" customHeight="1">
      <c r="A67" s="46" t="s">
        <v>67</v>
      </c>
      <c r="B67" s="28">
        <v>12</v>
      </c>
      <c r="C67" s="29">
        <v>6.833</v>
      </c>
      <c r="D67" s="47">
        <f>C67*F67/1000</f>
        <v>327.984</v>
      </c>
      <c r="E67" s="48">
        <f>D67*B67</f>
        <v>3935.808</v>
      </c>
      <c r="F67" s="49">
        <v>48000</v>
      </c>
      <c r="G67" s="50">
        <f>C67*H67/1000</f>
        <v>321.151</v>
      </c>
      <c r="H67" s="51">
        <f>F67-1000</f>
        <v>47000</v>
      </c>
      <c r="I67" s="52">
        <f>C67*J67/1000</f>
        <v>317.7345</v>
      </c>
      <c r="J67" s="36">
        <f>F67-1500</f>
        <v>46500</v>
      </c>
    </row>
    <row r="68" spans="1:10" s="37" customFormat="1" ht="42" customHeight="1">
      <c r="A68" s="46" t="s">
        <v>68</v>
      </c>
      <c r="B68" s="28">
        <v>6</v>
      </c>
      <c r="C68" s="29">
        <v>9.666</v>
      </c>
      <c r="D68" s="53">
        <f>C68*F68/1000</f>
        <v>467.8344</v>
      </c>
      <c r="E68" s="48">
        <f>D68*B68</f>
        <v>2807.0064</v>
      </c>
      <c r="F68" s="54">
        <v>48400</v>
      </c>
      <c r="G68" s="50">
        <f>C68*H68/1000</f>
        <v>458.1684</v>
      </c>
      <c r="H68" s="51">
        <f>F68-1000</f>
        <v>47400</v>
      </c>
      <c r="I68" s="55">
        <f>C68*J68/1000</f>
        <v>453.33540000000005</v>
      </c>
      <c r="J68" s="56">
        <f>F68-1500</f>
        <v>46900</v>
      </c>
    </row>
    <row r="69" spans="1:10" s="37" customFormat="1" ht="42" customHeight="1">
      <c r="A69" s="46" t="s">
        <v>68</v>
      </c>
      <c r="B69" s="28">
        <v>12</v>
      </c>
      <c r="C69" s="29">
        <v>9.08</v>
      </c>
      <c r="D69" s="53">
        <f>C69*F69/1000</f>
        <v>458.54</v>
      </c>
      <c r="E69" s="48">
        <f>D69*B69</f>
        <v>5502.4800000000005</v>
      </c>
      <c r="F69" s="54">
        <v>50500</v>
      </c>
      <c r="G69" s="50">
        <f>C69*H69/1000</f>
        <v>449.46</v>
      </c>
      <c r="H69" s="51">
        <f>F69-1000</f>
        <v>49500</v>
      </c>
      <c r="I69" s="55">
        <f>C69*J69/1000</f>
        <v>444.92</v>
      </c>
      <c r="J69" s="56">
        <f>F69-1500</f>
        <v>49000</v>
      </c>
    </row>
    <row r="70" spans="1:10" ht="45" customHeight="1">
      <c r="A70" s="57" t="s">
        <v>69</v>
      </c>
      <c r="B70" s="57"/>
      <c r="C70" s="57"/>
      <c r="D70" s="57"/>
      <c r="E70" s="57"/>
      <c r="F70" s="57"/>
      <c r="G70" s="57"/>
      <c r="H70" s="57"/>
      <c r="I70" s="57"/>
      <c r="J70" s="57"/>
    </row>
    <row r="71" spans="1:10" ht="29.25" customHeight="1">
      <c r="A71" s="58"/>
      <c r="B71" s="58"/>
      <c r="C71" s="59"/>
      <c r="D71" s="60"/>
      <c r="E71" s="60"/>
      <c r="F71" s="61"/>
      <c r="G71" s="61"/>
      <c r="H71" s="62"/>
      <c r="I71" s="62"/>
      <c r="J71" s="62"/>
    </row>
    <row r="72" spans="1:10" ht="180.75" customHeight="1">
      <c r="A72" s="63" t="s">
        <v>70</v>
      </c>
      <c r="B72" s="63"/>
      <c r="C72" s="63"/>
      <c r="D72" s="63"/>
      <c r="E72" s="63"/>
      <c r="F72" s="63"/>
      <c r="G72" s="63"/>
      <c r="H72" s="63"/>
      <c r="I72" s="63"/>
      <c r="J72" s="63"/>
    </row>
    <row r="73" spans="1:10" ht="29.25" customHeight="1">
      <c r="A73" s="58"/>
      <c r="B73" s="58"/>
      <c r="C73" s="59"/>
      <c r="D73" s="60"/>
      <c r="E73" s="60"/>
      <c r="F73" s="61"/>
      <c r="G73" s="61"/>
      <c r="H73" s="62"/>
      <c r="I73" s="62"/>
      <c r="J73" s="62"/>
    </row>
    <row r="74" spans="1:10" ht="59.25" customHeight="1">
      <c r="A74" s="64" t="s">
        <v>71</v>
      </c>
      <c r="B74" s="64"/>
      <c r="C74" s="64"/>
      <c r="D74" s="64"/>
      <c r="E74" s="64"/>
      <c r="F74" s="64"/>
      <c r="G74" s="64"/>
      <c r="H74" s="64"/>
      <c r="I74" s="64"/>
      <c r="J74" s="64"/>
    </row>
    <row r="75" spans="1:10" ht="59.25" customHeight="1">
      <c r="A75" s="65" t="s">
        <v>72</v>
      </c>
      <c r="B75" s="65"/>
      <c r="C75" s="65"/>
      <c r="D75" s="65"/>
      <c r="E75" s="65"/>
      <c r="F75" s="65"/>
      <c r="G75" s="65"/>
      <c r="H75" s="65"/>
      <c r="I75" s="65"/>
      <c r="J75" s="65"/>
    </row>
    <row r="76" spans="1:10" ht="29.25" customHeight="1">
      <c r="A76" s="58"/>
      <c r="B76" s="58"/>
      <c r="C76" s="59"/>
      <c r="D76" s="60"/>
      <c r="E76" s="60"/>
      <c r="F76" s="61"/>
      <c r="G76" s="61"/>
      <c r="H76" s="62"/>
      <c r="I76" s="62"/>
      <c r="J76" s="62"/>
    </row>
    <row r="77" spans="1:10" ht="57.75" customHeight="1">
      <c r="A77" s="66" t="s">
        <v>73</v>
      </c>
      <c r="B77" s="66"/>
      <c r="C77" s="66"/>
      <c r="D77" s="66"/>
      <c r="E77" s="66"/>
      <c r="F77" s="66"/>
      <c r="G77" s="66"/>
      <c r="H77" s="66"/>
      <c r="I77" s="66"/>
      <c r="J77" s="66"/>
    </row>
    <row r="78" spans="1:10" s="37" customFormat="1" ht="42" customHeight="1">
      <c r="A78" s="66" t="s">
        <v>74</v>
      </c>
      <c r="B78" s="66"/>
      <c r="C78" s="66"/>
      <c r="D78" s="66"/>
      <c r="E78" s="66"/>
      <c r="F78" s="66"/>
      <c r="G78" s="66"/>
      <c r="H78" s="66"/>
      <c r="I78" s="66"/>
      <c r="J78" s="66"/>
    </row>
    <row r="79" spans="1:10" ht="33.75" customHeight="1">
      <c r="A79" s="67" t="s">
        <v>75</v>
      </c>
      <c r="B79" s="67"/>
      <c r="C79" s="67"/>
      <c r="D79" s="67"/>
      <c r="E79" s="67"/>
      <c r="F79" s="67"/>
      <c r="G79" s="67"/>
      <c r="H79" s="67"/>
      <c r="I79" s="67"/>
      <c r="J79" s="67"/>
    </row>
    <row r="81" spans="1:10" s="37" customFormat="1" ht="89.25" customHeight="1">
      <c r="A81" s="68"/>
      <c r="B81" s="68"/>
      <c r="C81" s="68"/>
      <c r="D81" s="68"/>
      <c r="E81" s="68"/>
      <c r="F81" s="68"/>
      <c r="G81" s="68"/>
      <c r="H81" s="68"/>
      <c r="I81" s="68"/>
      <c r="J81" s="68"/>
    </row>
  </sheetData>
  <sheetProtection selectLockedCells="1" selectUnlockedCells="1"/>
  <mergeCells count="28">
    <mergeCell ref="A2:J2"/>
    <mergeCell ref="A3:J3"/>
    <mergeCell ref="A4:J4"/>
    <mergeCell ref="A5:J5"/>
    <mergeCell ref="A6:J6"/>
    <mergeCell ref="A7:J7"/>
    <mergeCell ref="A8:J8"/>
    <mergeCell ref="A9:J9"/>
    <mergeCell ref="A10:A11"/>
    <mergeCell ref="B10:B11"/>
    <mergeCell ref="C10:C11"/>
    <mergeCell ref="D10:F10"/>
    <mergeCell ref="G10:H10"/>
    <mergeCell ref="I10:J10"/>
    <mergeCell ref="A44:A45"/>
    <mergeCell ref="B44:B45"/>
    <mergeCell ref="C44:C45"/>
    <mergeCell ref="D44:F44"/>
    <mergeCell ref="G44:H44"/>
    <mergeCell ref="I44:J44"/>
    <mergeCell ref="A70:J70"/>
    <mergeCell ref="A72:J72"/>
    <mergeCell ref="A74:J74"/>
    <mergeCell ref="A75:J75"/>
    <mergeCell ref="A77:J77"/>
    <mergeCell ref="A78:J78"/>
    <mergeCell ref="A79:J79"/>
    <mergeCell ref="A81:J81"/>
  </mergeCells>
  <printOptions horizontalCentered="1"/>
  <pageMargins left="0.39375" right="0.39375" top="0.2375" bottom="0.2375" header="0" footer="0"/>
  <pageSetup firstPageNumber="1" useFirstPageNumber="1" horizontalDpi="300" verticalDpi="300" orientation="portrait" paperSize="9" scale="29"/>
  <headerFooter alignWithMargins="0">
    <oddHeader>&amp;C&amp;A</oddHeader>
    <oddFooter>&amp;CСтраница &amp;P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2013-02-08T06:39:47Z</cp:lastPrinted>
  <dcterms:modified xsi:type="dcterms:W3CDTF">2018-05-17T22:08:44Z</dcterms:modified>
  <cp:category/>
  <cp:version/>
  <cp:contentType/>
  <cp:contentStatus/>
  <cp:revision>540</cp:revision>
</cp:coreProperties>
</file>